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Business &amp; Finance\"/>
    </mc:Choice>
  </mc:AlternateContent>
  <xr:revisionPtr revIDLastSave="0" documentId="13_ncr:1_{074A316E-57ED-456B-965E-068695F76F8B}" xr6:coauthVersionLast="47" xr6:coauthVersionMax="47" xr10:uidLastSave="{00000000-0000-0000-0000-000000000000}"/>
  <bookViews>
    <workbookView xWindow="-120" yWindow="-120" windowWidth="29040" windowHeight="15720" xr2:uid="{F0FC894A-F782-4030-9A85-6053AF5D78B2}"/>
  </bookViews>
  <sheets>
    <sheet name="Dashboard" sheetId="1" r:id="rId1"/>
    <sheet name="Income" sheetId="3" r:id="rId2"/>
    <sheet name="Expenses" sheetId="4" r:id="rId3"/>
    <sheet name="©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E10" i="1"/>
  <c r="D10" i="1"/>
  <c r="C10" i="1"/>
  <c r="E4" i="3"/>
  <c r="E5" i="3"/>
  <c r="E6" i="3"/>
  <c r="E7" i="3"/>
  <c r="E8" i="3"/>
  <c r="E9" i="3"/>
  <c r="E10" i="3"/>
  <c r="E11" i="3"/>
  <c r="E12" i="3"/>
  <c r="E13" i="3"/>
  <c r="E14" i="3"/>
  <c r="E15" i="3"/>
  <c r="D16" i="3"/>
  <c r="D9" i="1" s="1"/>
  <c r="D11" i="1" s="1"/>
  <c r="C16" i="3"/>
  <c r="C9" i="1" s="1"/>
  <c r="C30" i="4"/>
  <c r="D30" i="4"/>
  <c r="E24" i="4"/>
  <c r="E25" i="4"/>
  <c r="E26" i="4"/>
  <c r="E27" i="4"/>
  <c r="E28" i="4"/>
  <c r="E29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C11" i="1" l="1"/>
  <c r="E11" i="1" s="1"/>
  <c r="E16" i="3"/>
  <c r="E9" i="1" s="1"/>
  <c r="E30" i="4"/>
  <c r="B4" i="2" l="1"/>
</calcChain>
</file>

<file path=xl/sharedStrings.xml><?xml version="1.0" encoding="utf-8"?>
<sst xmlns="http://schemas.openxmlformats.org/spreadsheetml/2006/main" count="59" uniqueCount="51">
  <si>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</si>
  <si>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</si>
  <si>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</si>
  <si>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</si>
  <si>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</si>
  <si>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</si>
  <si>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</si>
  <si>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</si>
  <si>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</si>
  <si>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Income</t>
  </si>
  <si>
    <t>Expenses</t>
  </si>
  <si>
    <t>Expense Name</t>
  </si>
  <si>
    <t>Budget</t>
  </si>
  <si>
    <t>Actual</t>
  </si>
  <si>
    <t>Difference</t>
  </si>
  <si>
    <t>Housing</t>
  </si>
  <si>
    <t>Groceries</t>
  </si>
  <si>
    <t>Telephone</t>
  </si>
  <si>
    <t>Electric / Gas</t>
  </si>
  <si>
    <t>Water / Sewage / Waste Disposal</t>
  </si>
  <si>
    <t>Cable TV</t>
  </si>
  <si>
    <t>Internet</t>
  </si>
  <si>
    <t>Maintenance / Repairs</t>
  </si>
  <si>
    <t>Childcare</t>
  </si>
  <si>
    <t>Tuition</t>
  </si>
  <si>
    <t>Pets</t>
  </si>
  <si>
    <t>Transport</t>
  </si>
  <si>
    <t>Personal Care</t>
  </si>
  <si>
    <t>Insurance</t>
  </si>
  <si>
    <t>Credit Cards</t>
  </si>
  <si>
    <t>Loans</t>
  </si>
  <si>
    <t>Taxes</t>
  </si>
  <si>
    <t>Gifts / Charity</t>
  </si>
  <si>
    <t>Savings</t>
  </si>
  <si>
    <t>Other</t>
  </si>
  <si>
    <t>Total</t>
  </si>
  <si>
    <t>&lt;- drag the cells if you want to add more expenses</t>
  </si>
  <si>
    <t>Income Name</t>
  </si>
  <si>
    <t>Income 1</t>
  </si>
  <si>
    <t>Income 2</t>
  </si>
  <si>
    <t>Other Income</t>
  </si>
  <si>
    <t>&lt;- drag the cells if you want to add more incomes</t>
  </si>
  <si>
    <t>Aug</t>
  </si>
  <si>
    <t>Monthly Family Budget</t>
  </si>
  <si>
    <t>Cash Flow</t>
  </si>
  <si>
    <t>Total Income</t>
  </si>
  <si>
    <t>Total Expenses</t>
  </si>
  <si>
    <t>Total Cash</t>
  </si>
  <si>
    <t>Get More Budget Templates</t>
  </si>
  <si>
    <t>Monthly Budget Template</t>
  </si>
  <si>
    <t>https://templopedia.com/templates/excel-templates/free-monthly-budget-in-excel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</si>
</sst>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&quot;₹&quot;\ * #,##0.00_ ;_ &quot;₹&quot;\ * \-#,##0.00_ ;_ &quot;₹&quot;\ * &quot;-&quot;??_ ;_ @_ "/>
    <numFmt numFmtId="164" formatCode="#,##0.00_ ;\-#,##0.00\ "/>
  </numFmts>
  <fonts count="21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1"/>
      <color rgb="FF0F766E"/>
      <name val="Calibri"/>
      <family val="2"/>
    </font>
    <font>
      <b/>
      <sz val="36"/>
      <color rgb="FF0F766E"/>
      <name val="Calibri"/>
      <family val="2"/>
    </font>
    <font>
      <b/>
      <sz val="22"/>
      <color rgb="FF0F766E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u/>
      <sz val="10"/>
      <color rgb="FF0F766E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</cellStyleXfs>
  <cellXfs count="2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9" fontId="0" fillId="0" borderId="0" xfId="2" applyNumberFormat="1" applyFont="1" applyAlignment="1">
      <alignment horizontal="center" vertical="center"/>
    </xf>
    <xf numFmtId="39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5" fillId="0" borderId="0" xfId="3" applyFont="1" applyAlignment="1">
      <alignment horizontal="center" vertical="center"/>
    </xf>
    <xf numFmtId="3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</cellXfs>
  <cellStyles count="5">
    <cellStyle name="Currency" xfId="2" builtinId="4"/>
    <cellStyle name="Heading 1" xfId="4" builtinId="16"/>
    <cellStyle name="Hyperlink" xfId="1" builtinId="8"/>
    <cellStyle name="Normal" xfId="0" builtinId="0"/>
    <cellStyle name="Title" xfId="3" builtinId="15"/>
  </cellStyles>
  <dxfs count="26"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thin">
          <color theme="2" tint="-0.24994659260841701"/>
        </bottom>
      </border>
    </dxf>
    <dxf>
      <border>
        <bottom style="thin">
          <color theme="2" tint="-0.24994659260841701"/>
        </bottom>
      </border>
    </dxf>
    <dxf>
      <fill>
        <patternFill>
          <bgColor theme="0" tint="-4.9989318521683403E-2"/>
        </patternFill>
      </fill>
      <border>
        <top style="medium">
          <color theme="2" tint="-0.24994659260841701"/>
        </top>
        <bottom style="thin">
          <color theme="2" tint="-0.24994659260841701"/>
        </bottom>
      </border>
    </dxf>
    <dxf>
      <font>
        <color theme="0"/>
      </font>
      <fill>
        <patternFill>
          <bgColor rgb="FF0F766E"/>
        </patternFill>
      </fill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numFmt numFmtId="7" formatCode="#,##0.00;\-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4" xr9:uid="{CC28F8F7-1E60-47EC-B26C-57206EECBE81}">
      <tableStyleElement type="headerRow" dxfId="9"/>
      <tableStyleElement type="totalRow" dxfId="8"/>
      <tableStyleElement type="firstRowStripe" dxfId="7"/>
      <tableStyleElement type="secondRowStripe" dxfId="6"/>
    </tableStyle>
  </tableStyles>
  <colors>
    <mruColors>
      <color rgb="FF0F766E"/>
      <color rgb="FFC1F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16024908914837"/>
          <c:y val="0.1702132503050636"/>
          <c:w val="0.86007165436409405"/>
          <c:h val="0.66070226694149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Dashboard!$C$8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0F766E"/>
            </a:solidFill>
            <a:ln>
              <a:noFill/>
            </a:ln>
            <a:effectLst/>
          </c:spPr>
          <c:invertIfNegative val="0"/>
          <c:cat>
            <c:strRef>
              <c:f>Dashboard!$B$9:$B$11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Cash</c:v>
                </c:pt>
              </c:strCache>
            </c:strRef>
          </c:cat>
          <c:val>
            <c:numRef>
              <c:f>Dashboard!$C$9:$C$11</c:f>
              <c:numCache>
                <c:formatCode>#,##0.00_);\(#,##0.00\)</c:formatCode>
                <c:ptCount val="3"/>
                <c:pt idx="0">
                  <c:v>5700</c:v>
                </c:pt>
                <c:pt idx="1">
                  <c:v>3603</c:v>
                </c:pt>
                <c:pt idx="2" formatCode="#,##0.00_ ;\-#,##0.00\ 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0ED-AD94-5BAE2D24A74D}"/>
            </c:ext>
          </c:extLst>
        </c:ser>
        <c:ser>
          <c:idx val="1"/>
          <c:order val="1"/>
          <c:tx>
            <c:strRef>
              <c:f>Dashboard!$D$8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Dashboard!$B$9:$B$11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Cash</c:v>
                </c:pt>
              </c:strCache>
            </c:strRef>
          </c:cat>
          <c:val>
            <c:numRef>
              <c:f>Dashboard!$D$9:$D$11</c:f>
              <c:numCache>
                <c:formatCode>#,##0.00_);\(#,##0.00\)</c:formatCode>
                <c:ptCount val="3"/>
                <c:pt idx="0">
                  <c:v>6000</c:v>
                </c:pt>
                <c:pt idx="1">
                  <c:v>3655</c:v>
                </c:pt>
                <c:pt idx="2" formatCode="#,##0.00_ ;\-#,##0.00\ 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0ED-AD94-5BAE2D24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140368"/>
        <c:axId val="479139976"/>
      </c:barChart>
      <c:catAx>
        <c:axId val="4791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79139976"/>
        <c:crosses val="autoZero"/>
        <c:auto val="1"/>
        <c:lblAlgn val="ctr"/>
        <c:lblOffset val="100"/>
        <c:noMultiLvlLbl val="0"/>
      </c:catAx>
      <c:valAx>
        <c:axId val="47913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7914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1282755080184"/>
          <c:y val="1.2778451950459487E-2"/>
          <c:w val="0.17385188876706867"/>
          <c:h val="8.5473588310674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0F766E"/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210902</xdr:colOff>
      <xdr:row>1</xdr:row>
      <xdr:rowOff>8869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8401050" y="0"/>
          <a:ext cx="1372952" cy="3898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152399</xdr:rowOff>
    </xdr:from>
    <xdr:to>
      <xdr:col>5</xdr:col>
      <xdr:colOff>38100</xdr:colOff>
      <xdr:row>26</xdr:row>
      <xdr:rowOff>161925</xdr:rowOff>
    </xdr:to>
    <xdr:graphicFrame macro="">
      <xdr:nvGraphicFramePr>
        <xdr:cNvPr id="2" name="Chart 1" descr="Clustered column chart showing projected and actual values for Total Income, Total Expenses and Total Cash">
          <a:extLst>
            <a:ext uri="{FF2B5EF4-FFF2-40B4-BE49-F238E27FC236}">
              <a16:creationId xmlns:a16="http://schemas.microsoft.com/office/drawing/2014/main" id="{E53A5A27-193C-4F07-A0EE-2403821D1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5</xdr:col>
      <xdr:colOff>68027</xdr:colOff>
      <xdr:row>1</xdr:row>
      <xdr:rowOff>8869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02829-D33C-4712-8A6D-9B334E7AE5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7962900" y="0"/>
          <a:ext cx="1372952" cy="389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5</xdr:col>
      <xdr:colOff>68027</xdr:colOff>
      <xdr:row>1</xdr:row>
      <xdr:rowOff>8869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996BC-BAAF-4E02-B014-3D2E0BAFF4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9029700" y="0"/>
          <a:ext cx="1372952" cy="3898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\Downloads\150-Excel-Templates\150+%20Excel%20Templates\Budget\Monthly%20Family%20Budget.xlsx" TargetMode="External"/><Relationship Id="rId1" Type="http://schemas.openxmlformats.org/officeDocument/2006/relationships/externalLinkPath" Target="file:///C:\Users\eagle\Downloads\150-Excel-Templates\150+%20Excel%20Templates\Budget\Monthly%20Family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Flow"/>
      <sheetName val="Monthly Income"/>
      <sheetName val="Monthly Expenses"/>
    </sheetNames>
    <sheetDataSet>
      <sheetData sheetId="0">
        <row r="6">
          <cell r="B6" t="str">
            <v>Total Income</v>
          </cell>
          <cell r="C6">
            <v>5700</v>
          </cell>
          <cell r="D6">
            <v>5500</v>
          </cell>
        </row>
        <row r="7">
          <cell r="B7" t="str">
            <v>Total Expenses</v>
          </cell>
          <cell r="C7">
            <v>3603</v>
          </cell>
          <cell r="D7">
            <v>3655</v>
          </cell>
        </row>
        <row r="8">
          <cell r="B8" t="str">
            <v>Total Cash</v>
          </cell>
          <cell r="C8">
            <v>2097</v>
          </cell>
          <cell r="D8">
            <v>1845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7A332E-4B83-4DDB-96F1-CBE29282E85E}" name="Incomes" displayName="Incomes" ref="B3:E16" totalsRowCount="1" headerRowDxfId="15" dataDxfId="14">
  <autoFilter ref="B3:E15" xr:uid="{BD7A332E-4B83-4DDB-96F1-CBE29282E85E}"/>
  <tableColumns count="4">
    <tableColumn id="1" xr3:uid="{9A57288E-4895-40B7-87B3-A3CB6713FA14}" name="Income Name" totalsRowLabel="Total" dataDxfId="13" totalsRowDxfId="3"/>
    <tableColumn id="2" xr3:uid="{F95AD4DA-08CB-4B29-B828-F7243D121DED}" name="Budget" totalsRowFunction="sum" dataDxfId="12" totalsRowDxfId="2" dataCellStyle="Currency"/>
    <tableColumn id="3" xr3:uid="{0F99937F-D7B0-41FB-86AD-6EBB5B690023}" name="Actual" totalsRowFunction="sum" dataDxfId="11" totalsRowDxfId="1" dataCellStyle="Currency"/>
    <tableColumn id="4" xr3:uid="{3EF6792A-1807-4A54-BA4A-1536182248F3}" name="Difference" totalsRowFunction="sum" dataDxfId="10" totalsRowDxfId="0" dataCellStyle="Currency">
      <calculatedColumnFormula>Incomes[[#This Row],[Actual]]-Incomes[[#This Row],[Budget]]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30D868-AE5E-4F39-A282-27551F07429D}" name="Expenses" displayName="Expenses" ref="B3:E30" totalsRowCount="1" headerRowDxfId="25" dataDxfId="24">
  <autoFilter ref="B3:E29" xr:uid="{3E30D868-AE5E-4F39-A282-27551F07429D}"/>
  <tableColumns count="4">
    <tableColumn id="1" xr3:uid="{6572A0F2-B7D4-46E9-BBF8-5A2C5C7E34ED}" name="Expense Name" totalsRowLabel="Total" dataDxfId="23" totalsRowDxfId="19"/>
    <tableColumn id="2" xr3:uid="{35D30AB2-0165-4570-9EA7-47F979729614}" name="Budget" totalsRowFunction="sum" dataDxfId="22" totalsRowDxfId="18" dataCellStyle="Currency"/>
    <tableColumn id="3" xr3:uid="{0EFF99F1-1A71-4F30-8773-F0E81E023291}" name="Actual" totalsRowFunction="sum" dataDxfId="21" totalsRowDxfId="17" dataCellStyle="Currency"/>
    <tableColumn id="4" xr3:uid="{1FCB1DC5-AF9F-46D0-A7B2-8F3A25B4EB6D}" name="Difference" totalsRowFunction="sum" dataDxfId="20" totalsRowDxfId="16" dataCellStyle="Currency">
      <calculatedColumnFormula>Expenses[[#This Row],[Budget]]-Expenses[[#This Row],[Actual]]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emplopedia.com/templates/excel-templates/free-monthly-budget-in-excel" TargetMode="External"/><Relationship Id="rId1" Type="http://schemas.openxmlformats.org/officeDocument/2006/relationships/hyperlink" Target="https://templopedia.com/templates/excel-templates?subcategory=budget-templ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dimension ref="A1:H11"/>
  <sheetViews>
    <sheetView showGridLines="0" tabSelected="1" workbookViewId="0">
      <selection activeCell="U45" sqref="U45"/>
    </sheetView>
  </sheetViews>
  <sheetFormatPr defaultRowHeight="15" customHeight="1" x14ac:dyDescent="0.25"/>
  <cols>
    <col min="1" max="1" width="3.7109375" style="2" customWidth="1"/>
    <col min="2" max="2" width="43.28515625" style="2" bestFit="1" customWidth="1"/>
    <col min="3" max="5" width="23" style="2" customWidth="1"/>
    <col min="6" max="16384" width="9.140625" style="2"/>
  </cols>
  <sheetData>
    <row r="1" spans="1:8" s="1" customFormat="1" ht="30" customHeight="1" x14ac:dyDescent="0.25">
      <c r="A1" s="3" t="s">
        <v>49</v>
      </c>
    </row>
    <row r="2" spans="1:8" ht="15" customHeight="1" x14ac:dyDescent="0.25">
      <c r="B2" s="24" t="s">
        <v>50</v>
      </c>
      <c r="H2" s="22" t="str">
        <f ca="1">"© 2024-" &amp; YEAR(NOW()) &amp; " Templopedia"</f>
        <v>© 2024-2025 Templopedia</v>
      </c>
    </row>
    <row r="3" spans="1:8" ht="15" customHeight="1" x14ac:dyDescent="0.25">
      <c r="B3" s="24"/>
      <c r="H3" s="23" t="s">
        <v>48</v>
      </c>
    </row>
    <row r="4" spans="1:8" ht="58.5" customHeight="1" x14ac:dyDescent="0.25">
      <c r="B4" s="25" t="s">
        <v>42</v>
      </c>
      <c r="C4" s="25">
        <v>2025</v>
      </c>
    </row>
    <row r="5" spans="1:8" ht="15" customHeight="1" x14ac:dyDescent="0.25">
      <c r="B5" s="28" t="s">
        <v>43</v>
      </c>
    </row>
    <row r="6" spans="1:8" ht="15" customHeight="1" x14ac:dyDescent="0.25">
      <c r="B6" s="17"/>
    </row>
    <row r="8" spans="1:8" ht="24.95" customHeight="1" x14ac:dyDescent="0.25">
      <c r="B8" s="26" t="s">
        <v>44</v>
      </c>
      <c r="C8" s="27" t="s">
        <v>12</v>
      </c>
      <c r="D8" s="27" t="s">
        <v>13</v>
      </c>
      <c r="E8" s="27" t="s">
        <v>14</v>
      </c>
    </row>
    <row r="9" spans="1:8" ht="19.5" customHeight="1" x14ac:dyDescent="0.25">
      <c r="B9" s="19" t="s">
        <v>45</v>
      </c>
      <c r="C9" s="18">
        <f>Incomes[[#Totals],[Budget]]</f>
        <v>5700</v>
      </c>
      <c r="D9" s="18">
        <f>Incomes[[#Totals],[Actual]]</f>
        <v>6000</v>
      </c>
      <c r="E9" s="18">
        <f>Incomes[[#Totals],[Difference]]</f>
        <v>300</v>
      </c>
    </row>
    <row r="10" spans="1:8" ht="19.5" customHeight="1" x14ac:dyDescent="0.25">
      <c r="B10" s="19" t="s">
        <v>46</v>
      </c>
      <c r="C10" s="18">
        <f>Expenses[[#Totals],[Budget]]</f>
        <v>3603</v>
      </c>
      <c r="D10" s="18">
        <f>Expenses[[#Totals],[Actual]]</f>
        <v>3655</v>
      </c>
      <c r="E10" s="18">
        <f>Expenses[[#Totals],[Difference]]</f>
        <v>-52</v>
      </c>
    </row>
    <row r="11" spans="1:8" ht="19.5" customHeight="1" x14ac:dyDescent="0.25">
      <c r="B11" s="20" t="s">
        <v>47</v>
      </c>
      <c r="C11" s="21">
        <f>C9-C10</f>
        <v>2097</v>
      </c>
      <c r="D11" s="21">
        <f>D9-D10</f>
        <v>2345</v>
      </c>
      <c r="E11" s="21">
        <f>D11-C11</f>
        <v>248</v>
      </c>
    </row>
  </sheetData>
  <mergeCells count="1">
    <mergeCell ref="B5:B6"/>
  </mergeCells>
  <dataValidations count="3">
    <dataValidation allowBlank="1" showInputMessage="1" showErrorMessage="1" prompt="Enter Month in this cell" sqref="B4" xr:uid="{40D95047-05D8-4C65-8E83-AA4195EAEF2E}"/>
    <dataValidation allowBlank="1" showInputMessage="1" showErrorMessage="1" prompt="The title of this worksheet is in this cell. Enter Monthly Income in Monthly Income worksheet and Monthly Expenses in Monthly Expenses worksheet" sqref="B5" xr:uid="{7A681A40-4F96-4F69-B442-7006B6406D9D}"/>
    <dataValidation allowBlank="1" showInputMessage="1" showErrorMessage="1" prompt="Enter Year in this cell" sqref="C4" xr:uid="{C55B3ABD-335C-4BF3-8877-94A2865075F8}"/>
  </dataValidations>
  <hyperlinks>
    <hyperlink ref="H3" r:id="rId1" xr:uid="{3BB140E0-BC1F-4420-ADE2-D903910CD679}"/>
    <hyperlink ref="B2" r:id="rId2" xr:uid="{661AF2A1-D602-4C54-9D04-C685700CA375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1CB0-FE21-424F-AE29-27D36BB4AAA2}">
  <dimension ref="A1:F51"/>
  <sheetViews>
    <sheetView showGridLines="0" workbookViewId="0">
      <selection activeCell="R20" sqref="R20"/>
    </sheetView>
  </sheetViews>
  <sheetFormatPr defaultRowHeight="24.95" customHeight="1" x14ac:dyDescent="0.25"/>
  <cols>
    <col min="1" max="1" width="3.7109375" style="2" customWidth="1"/>
    <col min="2" max="2" width="57.7109375" style="2" customWidth="1"/>
    <col min="3" max="5" width="25.85546875" style="2" customWidth="1"/>
    <col min="6" max="6" width="3.7109375" style="2" customWidth="1"/>
    <col min="7" max="16384" width="9.140625" style="2"/>
  </cols>
  <sheetData>
    <row r="1" spans="1:6" s="1" customFormat="1" ht="30" customHeight="1" x14ac:dyDescent="0.25">
      <c r="A1" s="3" t="s">
        <v>9</v>
      </c>
    </row>
    <row r="2" spans="1:6" ht="15" x14ac:dyDescent="0.25"/>
    <row r="3" spans="1:6" ht="24.95" customHeight="1" x14ac:dyDescent="0.25">
      <c r="B3" s="13" t="s">
        <v>37</v>
      </c>
      <c r="C3" s="13" t="s">
        <v>12</v>
      </c>
      <c r="D3" s="13" t="s">
        <v>13</v>
      </c>
      <c r="E3" s="13" t="s">
        <v>14</v>
      </c>
    </row>
    <row r="4" spans="1:6" ht="24.95" customHeight="1" x14ac:dyDescent="0.25">
      <c r="B4" s="2" t="s">
        <v>38</v>
      </c>
      <c r="C4" s="14">
        <v>4000</v>
      </c>
      <c r="D4" s="14">
        <v>4000</v>
      </c>
      <c r="E4" s="14">
        <f>Incomes[[#This Row],[Actual]]-Incomes[[#This Row],[Budget]]</f>
        <v>0</v>
      </c>
    </row>
    <row r="5" spans="1:6" ht="24.95" customHeight="1" x14ac:dyDescent="0.25">
      <c r="B5" s="2" t="s">
        <v>39</v>
      </c>
      <c r="C5" s="14">
        <v>1400</v>
      </c>
      <c r="D5" s="14">
        <v>1500</v>
      </c>
      <c r="E5" s="14">
        <f>Incomes[[#This Row],[Actual]]-Incomes[[#This Row],[Budget]]</f>
        <v>100</v>
      </c>
    </row>
    <row r="6" spans="1:6" ht="24.95" customHeight="1" x14ac:dyDescent="0.25">
      <c r="B6" s="2" t="s">
        <v>40</v>
      </c>
      <c r="C6" s="14">
        <v>300</v>
      </c>
      <c r="D6" s="14">
        <v>500</v>
      </c>
      <c r="E6" s="14">
        <f>Incomes[[#This Row],[Actual]]-Incomes[[#This Row],[Budget]]</f>
        <v>200</v>
      </c>
    </row>
    <row r="7" spans="1:6" ht="24.95" customHeight="1" x14ac:dyDescent="0.25">
      <c r="C7" s="14"/>
      <c r="D7" s="14"/>
      <c r="E7" s="14">
        <f>Incomes[[#This Row],[Actual]]-Incomes[[#This Row],[Budget]]</f>
        <v>0</v>
      </c>
    </row>
    <row r="8" spans="1:6" ht="24.95" customHeight="1" x14ac:dyDescent="0.25">
      <c r="C8" s="14"/>
      <c r="D8" s="14"/>
      <c r="E8" s="14">
        <f>Incomes[[#This Row],[Actual]]-Incomes[[#This Row],[Budget]]</f>
        <v>0</v>
      </c>
    </row>
    <row r="9" spans="1:6" ht="24.95" customHeight="1" x14ac:dyDescent="0.25">
      <c r="C9" s="14"/>
      <c r="D9" s="14"/>
      <c r="E9" s="14">
        <f>Incomes[[#This Row],[Actual]]-Incomes[[#This Row],[Budget]]</f>
        <v>0</v>
      </c>
    </row>
    <row r="10" spans="1:6" ht="24.95" customHeight="1" x14ac:dyDescent="0.25">
      <c r="C10" s="14"/>
      <c r="D10" s="14"/>
      <c r="E10" s="14">
        <f>Incomes[[#This Row],[Actual]]-Incomes[[#This Row],[Budget]]</f>
        <v>0</v>
      </c>
    </row>
    <row r="11" spans="1:6" ht="24.95" customHeight="1" x14ac:dyDescent="0.25">
      <c r="C11" s="14"/>
      <c r="D11" s="14"/>
      <c r="E11" s="14">
        <f>Incomes[[#This Row],[Actual]]-Incomes[[#This Row],[Budget]]</f>
        <v>0</v>
      </c>
    </row>
    <row r="12" spans="1:6" ht="24.95" customHeight="1" x14ac:dyDescent="0.25">
      <c r="C12" s="14"/>
      <c r="D12" s="14"/>
      <c r="E12" s="14">
        <f>Incomes[[#This Row],[Actual]]-Incomes[[#This Row],[Budget]]</f>
        <v>0</v>
      </c>
    </row>
    <row r="13" spans="1:6" ht="24.95" customHeight="1" x14ac:dyDescent="0.25">
      <c r="C13" s="14"/>
      <c r="D13" s="14"/>
      <c r="E13" s="14">
        <f>Incomes[[#This Row],[Actual]]-Incomes[[#This Row],[Budget]]</f>
        <v>0</v>
      </c>
    </row>
    <row r="14" spans="1:6" ht="24.95" customHeight="1" x14ac:dyDescent="0.25">
      <c r="C14" s="14"/>
      <c r="D14" s="14"/>
      <c r="E14" s="14">
        <f>Incomes[[#This Row],[Actual]]-Incomes[[#This Row],[Budget]]</f>
        <v>0</v>
      </c>
    </row>
    <row r="15" spans="1:6" ht="24.95" customHeight="1" x14ac:dyDescent="0.25">
      <c r="C15" s="14"/>
      <c r="D15" s="14"/>
      <c r="E15" s="14">
        <f>Incomes[[#This Row],[Actual]]-Incomes[[#This Row],[Budget]]</f>
        <v>0</v>
      </c>
    </row>
    <row r="16" spans="1:6" ht="24.95" customHeight="1" x14ac:dyDescent="0.25">
      <c r="B16" s="2" t="s">
        <v>35</v>
      </c>
      <c r="C16" s="15">
        <f>SUBTOTAL(109,Incomes[Budget])</f>
        <v>5700</v>
      </c>
      <c r="D16" s="15">
        <f>SUBTOTAL(109,Incomes[Actual])</f>
        <v>6000</v>
      </c>
      <c r="E16" s="15">
        <f>SUBTOTAL(109,Incomes[Difference])</f>
        <v>300</v>
      </c>
      <c r="F16" s="16" t="s">
        <v>41</v>
      </c>
    </row>
    <row r="17" spans="3:6" ht="24.95" customHeight="1" x14ac:dyDescent="0.25">
      <c r="C17" s="14"/>
      <c r="D17" s="14"/>
      <c r="E17" s="14"/>
    </row>
    <row r="18" spans="3:6" ht="24.95" customHeight="1" x14ac:dyDescent="0.25">
      <c r="C18" s="14"/>
      <c r="D18" s="14"/>
      <c r="E18" s="14"/>
    </row>
    <row r="19" spans="3:6" ht="24.95" customHeight="1" x14ac:dyDescent="0.25">
      <c r="C19" s="14"/>
      <c r="D19" s="14"/>
      <c r="E19" s="14"/>
    </row>
    <row r="20" spans="3:6" ht="24.95" customHeight="1" x14ac:dyDescent="0.25">
      <c r="C20" s="14"/>
      <c r="D20" s="14"/>
      <c r="E20" s="14"/>
    </row>
    <row r="21" spans="3:6" ht="24.95" customHeight="1" x14ac:dyDescent="0.25">
      <c r="C21" s="14"/>
      <c r="D21" s="14"/>
      <c r="E21" s="14"/>
    </row>
    <row r="22" spans="3:6" ht="24.95" customHeight="1" x14ac:dyDescent="0.25">
      <c r="C22" s="14"/>
      <c r="D22" s="14"/>
      <c r="E22" s="14"/>
    </row>
    <row r="23" spans="3:6" ht="24.95" customHeight="1" x14ac:dyDescent="0.25">
      <c r="C23" s="14"/>
      <c r="D23" s="14"/>
      <c r="E23" s="14"/>
    </row>
    <row r="24" spans="3:6" ht="24.95" customHeight="1" x14ac:dyDescent="0.25">
      <c r="C24" s="14"/>
      <c r="D24" s="14"/>
      <c r="E24" s="14"/>
    </row>
    <row r="25" spans="3:6" ht="24.95" customHeight="1" x14ac:dyDescent="0.25">
      <c r="C25" s="14"/>
      <c r="D25" s="14"/>
      <c r="E25" s="14"/>
    </row>
    <row r="26" spans="3:6" ht="24.95" customHeight="1" x14ac:dyDescent="0.25">
      <c r="C26" s="14"/>
      <c r="D26" s="14"/>
      <c r="E26" s="14"/>
    </row>
    <row r="27" spans="3:6" ht="24.95" customHeight="1" x14ac:dyDescent="0.25">
      <c r="C27" s="14"/>
      <c r="D27" s="14"/>
      <c r="E27" s="14"/>
    </row>
    <row r="28" spans="3:6" ht="24.95" customHeight="1" x14ac:dyDescent="0.25">
      <c r="C28" s="14"/>
      <c r="D28" s="14"/>
      <c r="E28" s="14"/>
    </row>
    <row r="29" spans="3:6" ht="24.95" customHeight="1" x14ac:dyDescent="0.25">
      <c r="C29" s="14"/>
      <c r="D29" s="14"/>
      <c r="E29" s="14"/>
    </row>
    <row r="30" spans="3:6" ht="24.95" customHeight="1" x14ac:dyDescent="0.25">
      <c r="C30" s="14"/>
      <c r="D30" s="14"/>
      <c r="E30" s="14"/>
      <c r="F30" s="16" t="s">
        <v>36</v>
      </c>
    </row>
    <row r="31" spans="3:6" ht="24.95" customHeight="1" x14ac:dyDescent="0.25">
      <c r="C31" s="14"/>
      <c r="D31" s="14"/>
      <c r="E31" s="14"/>
    </row>
    <row r="32" spans="3:6" ht="24.95" customHeight="1" x14ac:dyDescent="0.25">
      <c r="C32" s="14"/>
      <c r="D32" s="14"/>
      <c r="E32" s="14"/>
    </row>
    <row r="33" spans="3:5" ht="24.95" customHeight="1" x14ac:dyDescent="0.25">
      <c r="C33" s="14"/>
      <c r="D33" s="14"/>
      <c r="E33" s="14"/>
    </row>
    <row r="34" spans="3:5" ht="24.95" customHeight="1" x14ac:dyDescent="0.25">
      <c r="C34" s="14"/>
      <c r="D34" s="14"/>
      <c r="E34" s="14"/>
    </row>
    <row r="35" spans="3:5" ht="24.95" customHeight="1" x14ac:dyDescent="0.25">
      <c r="C35" s="14"/>
      <c r="D35" s="14"/>
      <c r="E35" s="14"/>
    </row>
    <row r="36" spans="3:5" ht="24.95" customHeight="1" x14ac:dyDescent="0.25">
      <c r="C36" s="14"/>
      <c r="D36" s="14"/>
      <c r="E36" s="14"/>
    </row>
    <row r="37" spans="3:5" ht="24.95" customHeight="1" x14ac:dyDescent="0.25">
      <c r="C37" s="14"/>
      <c r="D37" s="14"/>
      <c r="E37" s="14"/>
    </row>
    <row r="38" spans="3:5" ht="24.95" customHeight="1" x14ac:dyDescent="0.25">
      <c r="C38" s="14"/>
      <c r="D38" s="14"/>
      <c r="E38" s="14"/>
    </row>
    <row r="39" spans="3:5" ht="24.95" customHeight="1" x14ac:dyDescent="0.25">
      <c r="C39" s="14"/>
      <c r="D39" s="14"/>
      <c r="E39" s="14"/>
    </row>
    <row r="40" spans="3:5" ht="24.95" customHeight="1" x14ac:dyDescent="0.25">
      <c r="C40" s="14"/>
      <c r="D40" s="14"/>
      <c r="E40" s="14"/>
    </row>
    <row r="41" spans="3:5" ht="24.95" customHeight="1" x14ac:dyDescent="0.25">
      <c r="C41" s="14"/>
      <c r="D41" s="14"/>
      <c r="E41" s="14"/>
    </row>
    <row r="42" spans="3:5" ht="24.95" customHeight="1" x14ac:dyDescent="0.25">
      <c r="C42" s="14"/>
      <c r="D42" s="14"/>
      <c r="E42" s="14"/>
    </row>
    <row r="43" spans="3:5" ht="24.95" customHeight="1" x14ac:dyDescent="0.25">
      <c r="C43" s="14"/>
      <c r="D43" s="14"/>
      <c r="E43" s="14"/>
    </row>
    <row r="44" spans="3:5" ht="24.95" customHeight="1" x14ac:dyDescent="0.25">
      <c r="C44" s="14"/>
      <c r="D44" s="14"/>
      <c r="E44" s="14"/>
    </row>
    <row r="45" spans="3:5" ht="24.95" customHeight="1" x14ac:dyDescent="0.25">
      <c r="C45" s="14"/>
      <c r="D45" s="14"/>
      <c r="E45" s="14"/>
    </row>
    <row r="46" spans="3:5" ht="24.95" customHeight="1" x14ac:dyDescent="0.25">
      <c r="C46" s="14"/>
      <c r="D46" s="14"/>
      <c r="E46" s="14"/>
    </row>
    <row r="47" spans="3:5" ht="24.95" customHeight="1" x14ac:dyDescent="0.25">
      <c r="C47" s="14"/>
      <c r="D47" s="14"/>
      <c r="E47" s="14"/>
    </row>
    <row r="48" spans="3:5" ht="24.95" customHeight="1" x14ac:dyDescent="0.25">
      <c r="C48" s="14"/>
      <c r="D48" s="14"/>
      <c r="E48" s="14"/>
    </row>
    <row r="49" spans="3:5" ht="24.95" customHeight="1" x14ac:dyDescent="0.25">
      <c r="C49" s="14"/>
      <c r="D49" s="14"/>
      <c r="E49" s="14"/>
    </row>
    <row r="50" spans="3:5" ht="24.95" customHeight="1" x14ac:dyDescent="0.25">
      <c r="C50" s="14"/>
      <c r="D50" s="14"/>
      <c r="E50" s="14"/>
    </row>
    <row r="51" spans="3:5" ht="24.95" customHeight="1" x14ac:dyDescent="0.25">
      <c r="C51" s="14"/>
      <c r="D51" s="14"/>
      <c r="E51" s="14"/>
    </row>
  </sheetData>
  <conditionalFormatting sqref="E4:E15 E17:E30">
    <cfRule type="cellIs" dxfId="5" priority="1" operator="lessThan">
      <formula>0</formula>
    </cfRule>
  </conditionalFormatting>
  <dataValidations count="4">
    <dataValidation allowBlank="1" showInputMessage="1" showErrorMessage="1" prompt="Difference amount is calculated automatically in this column under this heading" sqref="E3" xr:uid="{434354C2-5815-4257-A3CD-6C2D794651A3}"/>
    <dataValidation allowBlank="1" showInputMessage="1" showErrorMessage="1" prompt="Enter Actual cost in this column for each expense" sqref="D3" xr:uid="{D54AFEBA-D865-4B08-8CB7-FF23F6726CA3}"/>
    <dataValidation allowBlank="1" showInputMessage="1" showErrorMessage="1" prompt="Enter Budget in this column for each expense" sqref="C3" xr:uid="{66BCDE9E-FB77-40E3-B136-23B1F6DFA21D}"/>
    <dataValidation allowBlank="1" showInputMessage="1" showErrorMessage="1" prompt="Enter Monthly Incomes in this column under this heading. Use heading filters to find specific entries." sqref="B3" xr:uid="{736598D5-D91C-4B5B-B3EB-83340D011BB4}"/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DF90-5C34-437C-A7CC-7A9A84EC3409}">
  <dimension ref="A1:F51"/>
  <sheetViews>
    <sheetView showGridLines="0" workbookViewId="0">
      <pane ySplit="3" topLeftCell="A4" activePane="bottomLeft" state="frozen"/>
      <selection pane="bottomLeft" activeCell="R22" sqref="R22"/>
    </sheetView>
  </sheetViews>
  <sheetFormatPr defaultRowHeight="24.95" customHeight="1" x14ac:dyDescent="0.25"/>
  <cols>
    <col min="1" max="1" width="3.7109375" style="2" customWidth="1"/>
    <col min="2" max="2" width="57.7109375" style="2" customWidth="1"/>
    <col min="3" max="5" width="25.85546875" style="2" customWidth="1"/>
    <col min="6" max="6" width="3.7109375" style="2" customWidth="1"/>
    <col min="7" max="16384" width="9.140625" style="2"/>
  </cols>
  <sheetData>
    <row r="1" spans="1:5" s="1" customFormat="1" ht="30" customHeight="1" x14ac:dyDescent="0.25">
      <c r="A1" s="3" t="s">
        <v>10</v>
      </c>
    </row>
    <row r="2" spans="1:5" ht="15" x14ac:dyDescent="0.25"/>
    <row r="3" spans="1:5" ht="24.95" customHeight="1" x14ac:dyDescent="0.25">
      <c r="B3" s="13" t="s">
        <v>11</v>
      </c>
      <c r="C3" s="13" t="s">
        <v>12</v>
      </c>
      <c r="D3" s="13" t="s">
        <v>13</v>
      </c>
      <c r="E3" s="13" t="s">
        <v>14</v>
      </c>
    </row>
    <row r="4" spans="1:5" ht="24.95" customHeight="1" x14ac:dyDescent="0.25">
      <c r="B4" s="2" t="s">
        <v>15</v>
      </c>
      <c r="C4" s="14">
        <v>1500</v>
      </c>
      <c r="D4" s="14">
        <v>1500</v>
      </c>
      <c r="E4" s="14">
        <f>Expenses[[#This Row],[Budget]]-Expenses[[#This Row],[Actual]]</f>
        <v>0</v>
      </c>
    </row>
    <row r="5" spans="1:5" ht="24.95" customHeight="1" x14ac:dyDescent="0.25">
      <c r="B5" s="2" t="s">
        <v>16</v>
      </c>
      <c r="C5" s="14">
        <v>250</v>
      </c>
      <c r="D5" s="14">
        <v>280</v>
      </c>
      <c r="E5" s="14">
        <f>Expenses[[#This Row],[Budget]]-Expenses[[#This Row],[Actual]]</f>
        <v>-30</v>
      </c>
    </row>
    <row r="6" spans="1:5" ht="24.95" customHeight="1" x14ac:dyDescent="0.25">
      <c r="B6" s="2" t="s">
        <v>17</v>
      </c>
      <c r="C6" s="14">
        <v>38</v>
      </c>
      <c r="D6" s="14">
        <v>38</v>
      </c>
      <c r="E6" s="14">
        <f>Expenses[[#This Row],[Budget]]-Expenses[[#This Row],[Actual]]</f>
        <v>0</v>
      </c>
    </row>
    <row r="7" spans="1:5" ht="24.95" customHeight="1" x14ac:dyDescent="0.25">
      <c r="B7" s="2" t="s">
        <v>18</v>
      </c>
      <c r="C7" s="14">
        <v>65</v>
      </c>
      <c r="D7" s="14">
        <v>78</v>
      </c>
      <c r="E7" s="14">
        <f>Expenses[[#This Row],[Budget]]-Expenses[[#This Row],[Actual]]</f>
        <v>-13</v>
      </c>
    </row>
    <row r="8" spans="1:5" ht="24.95" customHeight="1" x14ac:dyDescent="0.25">
      <c r="B8" s="2" t="s">
        <v>19</v>
      </c>
      <c r="C8" s="14">
        <v>25</v>
      </c>
      <c r="D8" s="14">
        <v>21</v>
      </c>
      <c r="E8" s="14">
        <f>Expenses[[#This Row],[Budget]]-Expenses[[#This Row],[Actual]]</f>
        <v>4</v>
      </c>
    </row>
    <row r="9" spans="1:5" ht="24.95" customHeight="1" x14ac:dyDescent="0.25">
      <c r="B9" s="2" t="s">
        <v>20</v>
      </c>
      <c r="C9" s="14">
        <v>75</v>
      </c>
      <c r="D9" s="14">
        <v>83</v>
      </c>
      <c r="E9" s="14">
        <f>Expenses[[#This Row],[Budget]]-Expenses[[#This Row],[Actual]]</f>
        <v>-8</v>
      </c>
    </row>
    <row r="10" spans="1:5" ht="24.95" customHeight="1" x14ac:dyDescent="0.25">
      <c r="B10" s="2" t="s">
        <v>21</v>
      </c>
      <c r="C10" s="14">
        <v>60</v>
      </c>
      <c r="D10" s="14">
        <v>60</v>
      </c>
      <c r="E10" s="14">
        <f>Expenses[[#This Row],[Budget]]-Expenses[[#This Row],[Actual]]</f>
        <v>0</v>
      </c>
    </row>
    <row r="11" spans="1:5" ht="24.95" customHeight="1" x14ac:dyDescent="0.25">
      <c r="B11" s="2" t="s">
        <v>22</v>
      </c>
      <c r="C11" s="14">
        <v>0</v>
      </c>
      <c r="D11" s="14">
        <v>60</v>
      </c>
      <c r="E11" s="14">
        <f>Expenses[[#This Row],[Budget]]-Expenses[[#This Row],[Actual]]</f>
        <v>-60</v>
      </c>
    </row>
    <row r="12" spans="1:5" ht="24.95" customHeight="1" x14ac:dyDescent="0.25">
      <c r="B12" s="2" t="s">
        <v>23</v>
      </c>
      <c r="C12" s="14">
        <v>180</v>
      </c>
      <c r="D12" s="14">
        <v>150</v>
      </c>
      <c r="E12" s="14">
        <f>Expenses[[#This Row],[Budget]]-Expenses[[#This Row],[Actual]]</f>
        <v>30</v>
      </c>
    </row>
    <row r="13" spans="1:5" ht="24.95" customHeight="1" x14ac:dyDescent="0.25">
      <c r="B13" s="2" t="s">
        <v>24</v>
      </c>
      <c r="C13" s="14">
        <v>250</v>
      </c>
      <c r="D13" s="14">
        <v>250</v>
      </c>
      <c r="E13" s="14">
        <f>Expenses[[#This Row],[Budget]]-Expenses[[#This Row],[Actual]]</f>
        <v>0</v>
      </c>
    </row>
    <row r="14" spans="1:5" ht="24.95" customHeight="1" x14ac:dyDescent="0.25">
      <c r="B14" s="2" t="s">
        <v>25</v>
      </c>
      <c r="C14" s="14">
        <v>75</v>
      </c>
      <c r="D14" s="14">
        <v>80</v>
      </c>
      <c r="E14" s="14">
        <f>Expenses[[#This Row],[Budget]]-Expenses[[#This Row],[Actual]]</f>
        <v>-5</v>
      </c>
    </row>
    <row r="15" spans="1:5" ht="24.95" customHeight="1" x14ac:dyDescent="0.25">
      <c r="B15" s="2" t="s">
        <v>26</v>
      </c>
      <c r="C15" s="14">
        <v>280</v>
      </c>
      <c r="D15" s="14">
        <v>260</v>
      </c>
      <c r="E15" s="14">
        <f>Expenses[[#This Row],[Budget]]-Expenses[[#This Row],[Actual]]</f>
        <v>20</v>
      </c>
    </row>
    <row r="16" spans="1:5" ht="24.95" customHeight="1" x14ac:dyDescent="0.25">
      <c r="B16" s="2" t="s">
        <v>27</v>
      </c>
      <c r="C16" s="14">
        <v>75</v>
      </c>
      <c r="D16" s="14">
        <v>65</v>
      </c>
      <c r="E16" s="14">
        <f>Expenses[[#This Row],[Budget]]-Expenses[[#This Row],[Actual]]</f>
        <v>10</v>
      </c>
    </row>
    <row r="17" spans="2:6" ht="24.95" customHeight="1" x14ac:dyDescent="0.25">
      <c r="B17" s="2" t="s">
        <v>28</v>
      </c>
      <c r="C17" s="14">
        <v>255</v>
      </c>
      <c r="D17" s="14">
        <v>255</v>
      </c>
      <c r="E17" s="14">
        <f>Expenses[[#This Row],[Budget]]-Expenses[[#This Row],[Actual]]</f>
        <v>0</v>
      </c>
    </row>
    <row r="18" spans="2:6" ht="24.95" customHeight="1" x14ac:dyDescent="0.25">
      <c r="B18" s="2" t="s">
        <v>29</v>
      </c>
      <c r="C18" s="14">
        <v>100</v>
      </c>
      <c r="D18" s="14">
        <v>100</v>
      </c>
      <c r="E18" s="14">
        <f>Expenses[[#This Row],[Budget]]-Expenses[[#This Row],[Actual]]</f>
        <v>0</v>
      </c>
    </row>
    <row r="19" spans="2:6" ht="24.95" customHeight="1" x14ac:dyDescent="0.25">
      <c r="B19" s="2" t="s">
        <v>30</v>
      </c>
      <c r="C19" s="14">
        <v>0</v>
      </c>
      <c r="D19" s="14">
        <v>0</v>
      </c>
      <c r="E19" s="14">
        <f>Expenses[[#This Row],[Budget]]-Expenses[[#This Row],[Actual]]</f>
        <v>0</v>
      </c>
    </row>
    <row r="20" spans="2:6" ht="24.95" customHeight="1" x14ac:dyDescent="0.25">
      <c r="B20" s="2" t="s">
        <v>31</v>
      </c>
      <c r="C20" s="14">
        <v>0</v>
      </c>
      <c r="D20" s="14">
        <v>0</v>
      </c>
      <c r="E20" s="14">
        <f>Expenses[[#This Row],[Budget]]-Expenses[[#This Row],[Actual]]</f>
        <v>0</v>
      </c>
    </row>
    <row r="21" spans="2:6" ht="24.95" customHeight="1" x14ac:dyDescent="0.25">
      <c r="B21" s="2" t="s">
        <v>32</v>
      </c>
      <c r="C21" s="14">
        <v>150</v>
      </c>
      <c r="D21" s="14">
        <v>150</v>
      </c>
      <c r="E21" s="14">
        <f>Expenses[[#This Row],[Budget]]-Expenses[[#This Row],[Actual]]</f>
        <v>0</v>
      </c>
    </row>
    <row r="22" spans="2:6" ht="24.95" customHeight="1" x14ac:dyDescent="0.25">
      <c r="B22" s="2" t="s">
        <v>33</v>
      </c>
      <c r="C22" s="14">
        <v>225</v>
      </c>
      <c r="D22" s="14">
        <v>225</v>
      </c>
      <c r="E22" s="14">
        <f>Expenses[[#This Row],[Budget]]-Expenses[[#This Row],[Actual]]</f>
        <v>0</v>
      </c>
    </row>
    <row r="23" spans="2:6" ht="24.95" customHeight="1" x14ac:dyDescent="0.25">
      <c r="B23" s="2" t="s">
        <v>34</v>
      </c>
      <c r="C23" s="14">
        <v>0</v>
      </c>
      <c r="D23" s="14">
        <v>0</v>
      </c>
      <c r="E23" s="14">
        <f>Expenses[[#This Row],[Budget]]-Expenses[[#This Row],[Actual]]</f>
        <v>0</v>
      </c>
    </row>
    <row r="24" spans="2:6" ht="24.95" customHeight="1" x14ac:dyDescent="0.25">
      <c r="C24" s="14"/>
      <c r="D24" s="14"/>
      <c r="E24" s="14">
        <f>Expenses[[#This Row],[Budget]]-Expenses[[#This Row],[Actual]]</f>
        <v>0</v>
      </c>
    </row>
    <row r="25" spans="2:6" ht="24.95" customHeight="1" x14ac:dyDescent="0.25">
      <c r="C25" s="14"/>
      <c r="D25" s="14"/>
      <c r="E25" s="14">
        <f>Expenses[[#This Row],[Budget]]-Expenses[[#This Row],[Actual]]</f>
        <v>0</v>
      </c>
    </row>
    <row r="26" spans="2:6" ht="24.95" customHeight="1" x14ac:dyDescent="0.25">
      <c r="C26" s="14"/>
      <c r="D26" s="14"/>
      <c r="E26" s="14">
        <f>Expenses[[#This Row],[Budget]]-Expenses[[#This Row],[Actual]]</f>
        <v>0</v>
      </c>
    </row>
    <row r="27" spans="2:6" ht="24.95" customHeight="1" x14ac:dyDescent="0.25">
      <c r="C27" s="14"/>
      <c r="D27" s="14"/>
      <c r="E27" s="14">
        <f>Expenses[[#This Row],[Budget]]-Expenses[[#This Row],[Actual]]</f>
        <v>0</v>
      </c>
    </row>
    <row r="28" spans="2:6" ht="24.95" customHeight="1" x14ac:dyDescent="0.25">
      <c r="C28" s="14"/>
      <c r="D28" s="14"/>
      <c r="E28" s="14">
        <f>Expenses[[#This Row],[Budget]]-Expenses[[#This Row],[Actual]]</f>
        <v>0</v>
      </c>
    </row>
    <row r="29" spans="2:6" ht="24.95" customHeight="1" x14ac:dyDescent="0.25">
      <c r="C29" s="14"/>
      <c r="D29" s="14"/>
      <c r="E29" s="14">
        <f>Expenses[[#This Row],[Budget]]-Expenses[[#This Row],[Actual]]</f>
        <v>0</v>
      </c>
    </row>
    <row r="30" spans="2:6" ht="24.95" customHeight="1" x14ac:dyDescent="0.25">
      <c r="B30" s="2" t="s">
        <v>35</v>
      </c>
      <c r="C30" s="15">
        <f>SUBTOTAL(109,Expenses[Budget])</f>
        <v>3603</v>
      </c>
      <c r="D30" s="15">
        <f>SUBTOTAL(109,Expenses[Actual])</f>
        <v>3655</v>
      </c>
      <c r="E30" s="15">
        <f>SUBTOTAL(109,Expenses[Difference])</f>
        <v>-52</v>
      </c>
      <c r="F30" s="16" t="s">
        <v>36</v>
      </c>
    </row>
    <row r="31" spans="2:6" ht="24.95" customHeight="1" x14ac:dyDescent="0.25">
      <c r="C31" s="14"/>
      <c r="D31" s="14"/>
      <c r="E31" s="14"/>
    </row>
    <row r="32" spans="2:6" ht="24.95" customHeight="1" x14ac:dyDescent="0.25">
      <c r="C32" s="14"/>
      <c r="D32" s="14"/>
      <c r="E32" s="14"/>
    </row>
    <row r="33" spans="3:5" ht="24.95" customHeight="1" x14ac:dyDescent="0.25">
      <c r="C33" s="14"/>
      <c r="D33" s="14"/>
      <c r="E33" s="14"/>
    </row>
    <row r="34" spans="3:5" ht="24.95" customHeight="1" x14ac:dyDescent="0.25">
      <c r="C34" s="14"/>
      <c r="D34" s="14"/>
      <c r="E34" s="14"/>
    </row>
    <row r="35" spans="3:5" ht="24.95" customHeight="1" x14ac:dyDescent="0.25">
      <c r="C35" s="14"/>
      <c r="D35" s="14"/>
      <c r="E35" s="14"/>
    </row>
    <row r="36" spans="3:5" ht="24.95" customHeight="1" x14ac:dyDescent="0.25">
      <c r="C36" s="14"/>
      <c r="D36" s="14"/>
      <c r="E36" s="14"/>
    </row>
    <row r="37" spans="3:5" ht="24.95" customHeight="1" x14ac:dyDescent="0.25">
      <c r="C37" s="14"/>
      <c r="D37" s="14"/>
      <c r="E37" s="14"/>
    </row>
    <row r="38" spans="3:5" ht="24.95" customHeight="1" x14ac:dyDescent="0.25">
      <c r="C38" s="14"/>
      <c r="D38" s="14"/>
      <c r="E38" s="14"/>
    </row>
    <row r="39" spans="3:5" ht="24.95" customHeight="1" x14ac:dyDescent="0.25">
      <c r="C39" s="14"/>
      <c r="D39" s="14"/>
      <c r="E39" s="14"/>
    </row>
    <row r="40" spans="3:5" ht="24.95" customHeight="1" x14ac:dyDescent="0.25">
      <c r="C40" s="14"/>
      <c r="D40" s="14"/>
      <c r="E40" s="14"/>
    </row>
    <row r="41" spans="3:5" ht="24.95" customHeight="1" x14ac:dyDescent="0.25">
      <c r="C41" s="14"/>
      <c r="D41" s="14"/>
      <c r="E41" s="14"/>
    </row>
    <row r="42" spans="3:5" ht="24.95" customHeight="1" x14ac:dyDescent="0.25">
      <c r="C42" s="14"/>
      <c r="D42" s="14"/>
      <c r="E42" s="14"/>
    </row>
    <row r="43" spans="3:5" ht="24.95" customHeight="1" x14ac:dyDescent="0.25">
      <c r="C43" s="14"/>
      <c r="D43" s="14"/>
      <c r="E43" s="14"/>
    </row>
    <row r="44" spans="3:5" ht="24.95" customHeight="1" x14ac:dyDescent="0.25">
      <c r="C44" s="14"/>
      <c r="D44" s="14"/>
      <c r="E44" s="14"/>
    </row>
    <row r="45" spans="3:5" ht="24.95" customHeight="1" x14ac:dyDescent="0.25">
      <c r="C45" s="14"/>
      <c r="D45" s="14"/>
      <c r="E45" s="14"/>
    </row>
    <row r="46" spans="3:5" ht="24.95" customHeight="1" x14ac:dyDescent="0.25">
      <c r="C46" s="14"/>
      <c r="D46" s="14"/>
      <c r="E46" s="14"/>
    </row>
    <row r="47" spans="3:5" ht="24.95" customHeight="1" x14ac:dyDescent="0.25">
      <c r="C47" s="14"/>
      <c r="D47" s="14"/>
      <c r="E47" s="14"/>
    </row>
    <row r="48" spans="3:5" ht="24.95" customHeight="1" x14ac:dyDescent="0.25">
      <c r="C48" s="14"/>
      <c r="D48" s="14"/>
      <c r="E48" s="14"/>
    </row>
    <row r="49" spans="3:5" ht="24.95" customHeight="1" x14ac:dyDescent="0.25">
      <c r="C49" s="14"/>
      <c r="D49" s="14"/>
      <c r="E49" s="14"/>
    </row>
    <row r="50" spans="3:5" ht="24.95" customHeight="1" x14ac:dyDescent="0.25">
      <c r="C50" s="14"/>
      <c r="D50" s="14"/>
      <c r="E50" s="14"/>
    </row>
    <row r="51" spans="3:5" ht="24.95" customHeight="1" x14ac:dyDescent="0.25">
      <c r="C51" s="14"/>
      <c r="D51" s="14"/>
      <c r="E51" s="14"/>
    </row>
  </sheetData>
  <conditionalFormatting sqref="E4:E29">
    <cfRule type="cellIs" dxfId="4" priority="1" operator="lessThan">
      <formula>0</formula>
    </cfRule>
  </conditionalFormatting>
  <dataValidations count="4">
    <dataValidation allowBlank="1" showInputMessage="1" showErrorMessage="1" prompt="Enter Monthly Expenses in this column under this heading. Use heading filters to find specific entries." sqref="B3" xr:uid="{1131BB4D-6590-4F52-8979-524E5C348D8B}"/>
    <dataValidation allowBlank="1" showInputMessage="1" showErrorMessage="1" prompt="Enter Budget in this column for each expense" sqref="C3" xr:uid="{AED6437A-9BF5-4CA4-BCE3-2EFC6DC39810}"/>
    <dataValidation allowBlank="1" showInputMessage="1" showErrorMessage="1" prompt="Enter Actual cost in this column for each expense" sqref="D3" xr:uid="{7A7C1B90-354D-4322-A3AB-A3492933842D}"/>
    <dataValidation allowBlank="1" showInputMessage="1" showErrorMessage="1" prompt="Difference amount is calculated automatically in this column under this heading" sqref="E3" xr:uid="{0C60A700-B716-4380-B2A4-126B1D0092DC}"/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/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12" t="s">
        <v>4</v>
      </c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/>
    <row r="9" spans="1:10" x14ac:dyDescent="0.25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1:10" x14ac:dyDescent="0.25"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/>
    <row r="12" spans="1:10" x14ac:dyDescent="0.25">
      <c r="B12" s="12" t="s">
        <v>6</v>
      </c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B14" s="9" t="s">
        <v>2</v>
      </c>
      <c r="C14" s="10"/>
      <c r="D14" s="10"/>
      <c r="E14" s="10"/>
      <c r="F14" s="10"/>
      <c r="G14" s="10"/>
      <c r="H14" s="10"/>
      <c r="I14" s="10"/>
      <c r="J14" s="4"/>
    </row>
    <row r="15" spans="1:10" x14ac:dyDescent="0.25"/>
    <row r="16" spans="1:10" x14ac:dyDescent="0.25">
      <c r="B16" s="8" t="s">
        <v>7</v>
      </c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9" t="s">
        <v>3</v>
      </c>
      <c r="C17" s="10"/>
      <c r="D17" s="10"/>
      <c r="E17" s="10"/>
      <c r="F17" s="10"/>
      <c r="G17" s="10"/>
      <c r="H17" s="10"/>
      <c r="I17" s="10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11" t="s">
        <v>8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</vt:lpstr>
      <vt:lpstr>Expenses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dcterms:created xsi:type="dcterms:W3CDTF">2025-08-02T05:09:34Z</dcterms:created>
  <dcterms:modified xsi:type="dcterms:W3CDTF">2025-08-05T08:24:44Z</dcterms:modified>
</cp:coreProperties>
</file>